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Foglio1" sheetId="1" r:id="rId1"/>
    <sheet name="Foglio2" sheetId="2" r:id="rId2"/>
    <sheet name="Foglio3" sheetId="3" r:id="rId3"/>
  </sheets>
  <calcPr calcId="144525"/>
</workbook>
</file>

<file path=xl/calcChain.xml><?xml version="1.0" encoding="utf-8"?>
<calcChain xmlns="http://schemas.openxmlformats.org/spreadsheetml/2006/main">
  <c r="D27" i="1" l="1"/>
  <c r="B27" i="1"/>
  <c r="B25" i="1"/>
  <c r="B24" i="1"/>
  <c r="B21" i="1"/>
  <c r="B13" i="1"/>
  <c r="B5" i="1"/>
</calcChain>
</file>

<file path=xl/sharedStrings.xml><?xml version="1.0" encoding="utf-8"?>
<sst xmlns="http://schemas.openxmlformats.org/spreadsheetml/2006/main" count="28" uniqueCount="28">
  <si>
    <t>IRAP</t>
  </si>
  <si>
    <t>TOOL IRAP</t>
  </si>
  <si>
    <t>Ricavi</t>
  </si>
  <si>
    <t>Variazione rimanenze prodotti/semilavorati</t>
  </si>
  <si>
    <t>TOTALE COMPONENTI POSITIVI</t>
  </si>
  <si>
    <t>Costi materie al netto sconti semilavorati</t>
  </si>
  <si>
    <t>Costi servizi</t>
  </si>
  <si>
    <t>Costi beni di terzi</t>
  </si>
  <si>
    <t>Ammortamenti immateriali</t>
  </si>
  <si>
    <t>Ammortamenti materiali</t>
  </si>
  <si>
    <t>Variazione rimanenze materie prime</t>
  </si>
  <si>
    <t>Oneri diversi di gestione</t>
  </si>
  <si>
    <t>TOTALE COMPONENTI NEGATIVI</t>
  </si>
  <si>
    <t>VARIAZIONI IN AUMENTO:</t>
  </si>
  <si>
    <t>Compensi amministratori</t>
  </si>
  <si>
    <t>Contributi INPS amministratori</t>
  </si>
  <si>
    <t>Accant. TFM amministratori</t>
  </si>
  <si>
    <t>Premi INAIL soci</t>
  </si>
  <si>
    <t>IMU</t>
  </si>
  <si>
    <t>Altri oneri non inerenti indeducibili</t>
  </si>
  <si>
    <t>TOTALE VARIAZIONI IN AUMENTO</t>
  </si>
  <si>
    <t>VARIAZIONI IN DIMINUZIONE:</t>
  </si>
  <si>
    <t>Quota ammortam. Avviamento deducibile</t>
  </si>
  <si>
    <t>VALORE DELLA PRODUZIONE LORDO</t>
  </si>
  <si>
    <t>DEDUZIONI IRAP (STIMATE)</t>
  </si>
  <si>
    <t>VALORE IMPONIBILE IRAP</t>
  </si>
  <si>
    <t>TOTALE VARIAZIONI IN DIMINUZIONE</t>
  </si>
  <si>
    <t>*(3,90/100)=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</si>
</sst>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E29" sqref="E29"/>
    </sheetView>
  </sheetViews>
  <sheetFormatPr defaultRowHeight="15" x14ac:dyDescent="0.25"/>
  <cols>
    <col min="1" max="1" width="40.7109375" customWidth="1"/>
    <col min="2" max="2" width="12.5703125" customWidth="1"/>
    <col min="3" max="3" width="11.42578125" customWidth="1"/>
  </cols>
  <sheetData>
    <row r="1" spans="1:2" s="1" customFormat="1" x14ac:dyDescent="0.25">
      <c r="A1" s="1" t="s">
        <v>1</v>
      </c>
    </row>
    <row r="3" spans="1:2" x14ac:dyDescent="0.25">
      <c r="A3" t="s">
        <v>2</v>
      </c>
      <c r="B3">
        <v>1029103</v>
      </c>
    </row>
    <row r="4" spans="1:2" x14ac:dyDescent="0.25">
      <c r="A4" t="s">
        <v>3</v>
      </c>
      <c r="B4">
        <v>0</v>
      </c>
    </row>
    <row r="5" spans="1:2" s="1" customFormat="1" x14ac:dyDescent="0.25">
      <c r="A5" s="1" t="s">
        <v>4</v>
      </c>
      <c r="B5" s="1">
        <f>SUM(B3:B4)</f>
        <v>1029103</v>
      </c>
    </row>
    <row r="6" spans="1:2" x14ac:dyDescent="0.25">
      <c r="A6" t="s">
        <v>5</v>
      </c>
      <c r="B6">
        <v>492517</v>
      </c>
    </row>
    <row r="7" spans="1:2" x14ac:dyDescent="0.25">
      <c r="A7" t="s">
        <v>6</v>
      </c>
      <c r="B7">
        <v>289584</v>
      </c>
    </row>
    <row r="8" spans="1:2" x14ac:dyDescent="0.25">
      <c r="A8" t="s">
        <v>7</v>
      </c>
      <c r="B8">
        <v>7178</v>
      </c>
    </row>
    <row r="9" spans="1:2" x14ac:dyDescent="0.25">
      <c r="A9" t="s">
        <v>8</v>
      </c>
      <c r="B9">
        <v>4604</v>
      </c>
    </row>
    <row r="10" spans="1:2" x14ac:dyDescent="0.25">
      <c r="A10" t="s">
        <v>9</v>
      </c>
      <c r="B10">
        <v>14536</v>
      </c>
    </row>
    <row r="11" spans="1:2" x14ac:dyDescent="0.25">
      <c r="A11" t="s">
        <v>10</v>
      </c>
      <c r="B11">
        <v>7077</v>
      </c>
    </row>
    <row r="12" spans="1:2" x14ac:dyDescent="0.25">
      <c r="A12" t="s">
        <v>11</v>
      </c>
      <c r="B12">
        <v>28334</v>
      </c>
    </row>
    <row r="13" spans="1:2" s="1" customFormat="1" x14ac:dyDescent="0.25">
      <c r="A13" s="1" t="s">
        <v>12</v>
      </c>
      <c r="B13" s="1">
        <f>SUM(B6:B12)</f>
        <v>843830</v>
      </c>
    </row>
    <row r="14" spans="1:2" s="1" customFormat="1" x14ac:dyDescent="0.25">
      <c r="A14" s="1" t="s">
        <v>13</v>
      </c>
    </row>
    <row r="15" spans="1:2" x14ac:dyDescent="0.25">
      <c r="A15" t="s">
        <v>14</v>
      </c>
      <c r="B15">
        <v>136000</v>
      </c>
    </row>
    <row r="16" spans="1:2" x14ac:dyDescent="0.25">
      <c r="A16" t="s">
        <v>15</v>
      </c>
      <c r="B16">
        <v>21760</v>
      </c>
    </row>
    <row r="17" spans="1:5" x14ac:dyDescent="0.25">
      <c r="A17" t="s">
        <v>16</v>
      </c>
      <c r="B17">
        <v>23854</v>
      </c>
    </row>
    <row r="18" spans="1:5" x14ac:dyDescent="0.25">
      <c r="A18" t="s">
        <v>17</v>
      </c>
      <c r="B18">
        <v>1156</v>
      </c>
    </row>
    <row r="19" spans="1:5" x14ac:dyDescent="0.25">
      <c r="A19" t="s">
        <v>18</v>
      </c>
      <c r="B19">
        <v>3984</v>
      </c>
    </row>
    <row r="20" spans="1:5" x14ac:dyDescent="0.25">
      <c r="A20" t="s">
        <v>19</v>
      </c>
      <c r="B20">
        <v>29</v>
      </c>
    </row>
    <row r="21" spans="1:5" s="1" customFormat="1" x14ac:dyDescent="0.25">
      <c r="A21" s="1" t="s">
        <v>20</v>
      </c>
      <c r="B21" s="1">
        <f>SUM(B15:B20)</f>
        <v>186783</v>
      </c>
    </row>
    <row r="22" spans="1:5" s="1" customFormat="1" x14ac:dyDescent="0.25">
      <c r="A22" s="1" t="s">
        <v>21</v>
      </c>
    </row>
    <row r="23" spans="1:5" x14ac:dyDescent="0.25">
      <c r="A23" t="s">
        <v>22</v>
      </c>
      <c r="B23">
        <v>815</v>
      </c>
    </row>
    <row r="24" spans="1:5" s="1" customFormat="1" x14ac:dyDescent="0.25">
      <c r="A24" s="1" t="s">
        <v>26</v>
      </c>
      <c r="B24" s="1">
        <f>SUM(B23)</f>
        <v>815</v>
      </c>
    </row>
    <row r="25" spans="1:5" s="1" customFormat="1" x14ac:dyDescent="0.25">
      <c r="A25" s="1" t="s">
        <v>23</v>
      </c>
      <c r="B25" s="1">
        <f>SUM(B5,-B13,B21,-B24)</f>
        <v>371241</v>
      </c>
    </row>
    <row r="26" spans="1:5" x14ac:dyDescent="0.25">
      <c r="A26" s="1" t="s">
        <v>24</v>
      </c>
      <c r="B26">
        <v>103362</v>
      </c>
    </row>
    <row r="27" spans="1:5" s="1" customFormat="1" x14ac:dyDescent="0.25">
      <c r="A27" s="1" t="s">
        <v>25</v>
      </c>
      <c r="B27" s="1">
        <f>SUM(B25,-B26)</f>
        <v>267879</v>
      </c>
      <c r="C27" s="1" t="s">
        <v>27</v>
      </c>
      <c r="D27" s="1">
        <f>PRODUCT(B27,3.9/100)</f>
        <v>10447.281000000001</v>
      </c>
      <c r="E27" s="1" t="s">
        <v>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2025-03-13T14:04:14Z</dcterms:modified>
</cp:coreProperties>
</file>