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2"/>
  </bookViews>
  <sheets>
    <sheet name="Foglio1" sheetId="1" r:id="rId1"/>
    <sheet name="Foglio2" sheetId="2" r:id="rId2"/>
    <sheet name="Foglio3" sheetId="3" r:id="rId3"/>
  </sheets>
  <calcPr calcId="144525"/>
</workbook>
</file>

<file path=xl/calcChain.xml><?xml version="1.0" encoding="utf-8"?>
<calcChain xmlns="http://schemas.openxmlformats.org/spreadsheetml/2006/main">
  <c r="G45" i="3" l="1"/>
  <c r="G41" i="3"/>
  <c r="G43" i="3" s="1"/>
  <c r="G39" i="3"/>
  <c r="G19" i="3"/>
  <c r="G21" i="3" s="1"/>
  <c r="G45" i="2" l="1"/>
  <c r="G41" i="2"/>
  <c r="G43" i="2" s="1"/>
  <c r="G39" i="2"/>
  <c r="G19" i="2"/>
  <c r="G21" i="2" s="1"/>
  <c r="G45" i="1" l="1"/>
  <c r="G39" i="1"/>
  <c r="G41" i="1"/>
  <c r="G43" i="1" s="1"/>
  <c r="G21" i="1"/>
  <c r="G19" i="1"/>
</calcChain>
</file>

<file path=xl/sharedStrings.xml><?xml version="1.0" encoding="utf-8"?>
<sst xmlns="http://schemas.openxmlformats.org/spreadsheetml/2006/main" count="109" uniqueCount="22">
  <si>
    <t>CONCORDATO PREVENTIVO BIENNALE CON ISA PARI O SUPERIORE AD 8</t>
  </si>
  <si>
    <t>REDDITO DICHIARATO NEL 2023 RETTIFICATO</t>
  </si>
  <si>
    <t>RIGO P04, MOD. CPB</t>
  </si>
  <si>
    <t>REDDITO FISCALE EFFETTIVO 2024</t>
  </si>
  <si>
    <t>CP10</t>
  </si>
  <si>
    <t>(VALORI IN EURO)</t>
  </si>
  <si>
    <t>REDDITO CONCORDATO 2024</t>
  </si>
  <si>
    <t>CP7</t>
  </si>
  <si>
    <t>PLUSVALENZE/SOPRAVVENIENZE ATTIVE 2024</t>
  </si>
  <si>
    <t>CP6</t>
  </si>
  <si>
    <t>MINUSVALENZE/SOPRAVVENIENZE PASSIVE 2024</t>
  </si>
  <si>
    <t>PERDITE SU CREDITI 2024</t>
  </si>
  <si>
    <t>PUNTEGGIO ISA</t>
  </si>
  <si>
    <t>IRES 2024</t>
  </si>
  <si>
    <t>BASE IMPONIBILE IRES</t>
  </si>
  <si>
    <t>CASO 1: MANCATA OPZIONE PER L'IMPOSTA SOSTITUTIVA</t>
  </si>
  <si>
    <t>CASO 2: OPZIONE PER L'IMPOSTA SOSTITUTIVA</t>
  </si>
  <si>
    <t>BASE IMPONIBILE IMPOSTA SOSTITUTIVA</t>
  </si>
  <si>
    <t>IMPOSTA SOSTITUTIVA 2024</t>
  </si>
  <si>
    <t>CP1</t>
  </si>
  <si>
    <t>CONCORDATO PREVENTIVO BIENNALE CON ISA PARI O SUPERIORE A 6 MA INFERIORE AD 8 (VALORI IN EURO)</t>
  </si>
  <si>
    <t>CONCORDATO PREVENTIVO BIENNALE CON ISA INFERIORE A 6 (VALORI IN EURO)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</si>
</sst>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2" borderId="0" xfId="0" applyFont="1" applyFill="1"/>
    <xf numFmtId="0" fontId="1" fillId="2" borderId="0" xfId="0" applyFont="1" applyFill="1"/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opLeftCell="A13" workbookViewId="0">
      <selection activeCell="G37" sqref="G37"/>
    </sheetView>
  </sheetViews>
  <sheetFormatPr defaultRowHeight="15" x14ac:dyDescent="0.25"/>
  <sheetData>
    <row r="1" spans="1:8" s="1" customFormat="1" x14ac:dyDescent="0.25">
      <c r="A1" s="1" t="s">
        <v>0</v>
      </c>
      <c r="H1" s="1" t="s">
        <v>5</v>
      </c>
    </row>
    <row r="3" spans="1:8" s="2" customFormat="1" x14ac:dyDescent="0.25">
      <c r="A3" s="2" t="s">
        <v>15</v>
      </c>
    </row>
    <row r="5" spans="1:8" x14ac:dyDescent="0.25">
      <c r="A5" t="s">
        <v>1</v>
      </c>
      <c r="G5">
        <v>50000</v>
      </c>
      <c r="H5" t="s">
        <v>2</v>
      </c>
    </row>
    <row r="7" spans="1:8" x14ac:dyDescent="0.25">
      <c r="A7" t="s">
        <v>3</v>
      </c>
      <c r="G7">
        <v>58000</v>
      </c>
      <c r="H7" t="s">
        <v>4</v>
      </c>
    </row>
    <row r="9" spans="1:8" x14ac:dyDescent="0.25">
      <c r="A9" t="s">
        <v>6</v>
      </c>
      <c r="G9">
        <v>52000</v>
      </c>
      <c r="H9" t="s">
        <v>7</v>
      </c>
    </row>
    <row r="11" spans="1:8" x14ac:dyDescent="0.25">
      <c r="A11" t="s">
        <v>8</v>
      </c>
      <c r="G11">
        <v>2000</v>
      </c>
      <c r="H11" t="s">
        <v>9</v>
      </c>
    </row>
    <row r="13" spans="1:8" x14ac:dyDescent="0.25">
      <c r="A13" t="s">
        <v>10</v>
      </c>
      <c r="G13">
        <v>1000</v>
      </c>
      <c r="H13" t="s">
        <v>9</v>
      </c>
    </row>
    <row r="15" spans="1:8" x14ac:dyDescent="0.25">
      <c r="A15" t="s">
        <v>11</v>
      </c>
      <c r="G15">
        <v>500</v>
      </c>
      <c r="H15" t="s">
        <v>9</v>
      </c>
    </row>
    <row r="17" spans="1:8" x14ac:dyDescent="0.25">
      <c r="A17" t="s">
        <v>12</v>
      </c>
      <c r="G17">
        <v>9</v>
      </c>
    </row>
    <row r="19" spans="1:8" x14ac:dyDescent="0.25">
      <c r="A19" t="s">
        <v>14</v>
      </c>
      <c r="G19">
        <f>SUM(G9,G11,-G13,-G15)</f>
        <v>52500</v>
      </c>
    </row>
    <row r="21" spans="1:8" x14ac:dyDescent="0.25">
      <c r="A21" t="s">
        <v>13</v>
      </c>
      <c r="G21">
        <f>PRODUCT(G19,24/100)</f>
        <v>12600</v>
      </c>
    </row>
    <row r="23" spans="1:8" s="3" customFormat="1" x14ac:dyDescent="0.25">
      <c r="A23" s="3" t="s">
        <v>16</v>
      </c>
    </row>
    <row r="25" spans="1:8" x14ac:dyDescent="0.25">
      <c r="A25" t="s">
        <v>1</v>
      </c>
      <c r="G25">
        <v>50000</v>
      </c>
      <c r="H25" t="s">
        <v>2</v>
      </c>
    </row>
    <row r="27" spans="1:8" x14ac:dyDescent="0.25">
      <c r="A27" t="s">
        <v>3</v>
      </c>
      <c r="G27">
        <v>58000</v>
      </c>
      <c r="H27" t="s">
        <v>4</v>
      </c>
    </row>
    <row r="29" spans="1:8" x14ac:dyDescent="0.25">
      <c r="A29" t="s">
        <v>6</v>
      </c>
      <c r="G29">
        <v>52000</v>
      </c>
      <c r="H29" t="s">
        <v>7</v>
      </c>
    </row>
    <row r="31" spans="1:8" x14ac:dyDescent="0.25">
      <c r="A31" t="s">
        <v>8</v>
      </c>
      <c r="G31">
        <v>2000</v>
      </c>
      <c r="H31" t="s">
        <v>9</v>
      </c>
    </row>
    <row r="33" spans="1:8" x14ac:dyDescent="0.25">
      <c r="A33" t="s">
        <v>10</v>
      </c>
      <c r="G33">
        <v>1000</v>
      </c>
      <c r="H33" t="s">
        <v>9</v>
      </c>
    </row>
    <row r="35" spans="1:8" x14ac:dyDescent="0.25">
      <c r="A35" t="s">
        <v>11</v>
      </c>
      <c r="G35">
        <v>500</v>
      </c>
      <c r="H35" t="s">
        <v>9</v>
      </c>
    </row>
    <row r="37" spans="1:8" x14ac:dyDescent="0.25">
      <c r="A37" t="s">
        <v>12</v>
      </c>
      <c r="G37">
        <v>9</v>
      </c>
    </row>
    <row r="39" spans="1:8" x14ac:dyDescent="0.25">
      <c r="A39" t="s">
        <v>17</v>
      </c>
      <c r="G39">
        <f>SUM(G29,-G25)</f>
        <v>2000</v>
      </c>
    </row>
    <row r="41" spans="1:8" x14ac:dyDescent="0.25">
      <c r="A41" t="s">
        <v>14</v>
      </c>
      <c r="G41">
        <f>SUM(G29,G31,-G33,-G35)</f>
        <v>52500</v>
      </c>
    </row>
    <row r="43" spans="1:8" x14ac:dyDescent="0.25">
      <c r="A43" t="s">
        <v>13</v>
      </c>
      <c r="G43">
        <f>PRODUCT(G41,24/100)</f>
        <v>12600</v>
      </c>
    </row>
    <row r="45" spans="1:8" x14ac:dyDescent="0.25">
      <c r="A45" t="s">
        <v>18</v>
      </c>
      <c r="G45">
        <f>PRODUCT(G39,10/100)</f>
        <v>200</v>
      </c>
      <c r="H45" t="s">
        <v>19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sqref="A1:I45"/>
    </sheetView>
  </sheetViews>
  <sheetFormatPr defaultRowHeight="15" x14ac:dyDescent="0.25"/>
  <cols>
    <col min="7" max="7" width="48.85546875" customWidth="1"/>
  </cols>
  <sheetData>
    <row r="1" spans="1:9" x14ac:dyDescent="0.25">
      <c r="A1" s="1" t="s">
        <v>20</v>
      </c>
      <c r="B1" s="1"/>
      <c r="C1" s="1"/>
      <c r="D1" s="1"/>
      <c r="E1" s="1"/>
      <c r="F1" s="1"/>
      <c r="G1" s="1"/>
      <c r="H1" s="1"/>
      <c r="I1" s="1"/>
    </row>
    <row r="3" spans="1:9" x14ac:dyDescent="0.25">
      <c r="A3" s="2" t="s">
        <v>15</v>
      </c>
      <c r="B3" s="2"/>
      <c r="C3" s="2"/>
      <c r="D3" s="2"/>
      <c r="E3" s="2"/>
      <c r="F3" s="2"/>
      <c r="G3" s="2"/>
      <c r="H3" s="2"/>
      <c r="I3" s="2"/>
    </row>
    <row r="5" spans="1:9" x14ac:dyDescent="0.25">
      <c r="A5" t="s">
        <v>1</v>
      </c>
      <c r="G5">
        <v>50000</v>
      </c>
      <c r="H5" t="s">
        <v>2</v>
      </c>
    </row>
    <row r="7" spans="1:9" x14ac:dyDescent="0.25">
      <c r="A7" t="s">
        <v>3</v>
      </c>
      <c r="G7">
        <v>58000</v>
      </c>
      <c r="H7" t="s">
        <v>4</v>
      </c>
    </row>
    <row r="9" spans="1:9" x14ac:dyDescent="0.25">
      <c r="A9" t="s">
        <v>6</v>
      </c>
      <c r="G9">
        <v>52000</v>
      </c>
      <c r="H9" t="s">
        <v>7</v>
      </c>
    </row>
    <row r="11" spans="1:9" x14ac:dyDescent="0.25">
      <c r="A11" t="s">
        <v>8</v>
      </c>
      <c r="G11">
        <v>2000</v>
      </c>
      <c r="H11" t="s">
        <v>9</v>
      </c>
    </row>
    <row r="13" spans="1:9" x14ac:dyDescent="0.25">
      <c r="A13" t="s">
        <v>10</v>
      </c>
      <c r="G13">
        <v>1000</v>
      </c>
      <c r="H13" t="s">
        <v>9</v>
      </c>
    </row>
    <row r="15" spans="1:9" x14ac:dyDescent="0.25">
      <c r="A15" t="s">
        <v>11</v>
      </c>
      <c r="G15">
        <v>500</v>
      </c>
      <c r="H15" t="s">
        <v>9</v>
      </c>
    </row>
    <row r="17" spans="1:9" x14ac:dyDescent="0.25">
      <c r="A17" t="s">
        <v>12</v>
      </c>
      <c r="G17">
        <v>7</v>
      </c>
    </row>
    <row r="19" spans="1:9" x14ac:dyDescent="0.25">
      <c r="A19" t="s">
        <v>14</v>
      </c>
      <c r="G19">
        <f>SUM(G9,G11,-G13,-G15)</f>
        <v>52500</v>
      </c>
    </row>
    <row r="21" spans="1:9" x14ac:dyDescent="0.25">
      <c r="A21" t="s">
        <v>13</v>
      </c>
      <c r="G21">
        <f>PRODUCT(G19,24/100)</f>
        <v>12600</v>
      </c>
    </row>
    <row r="23" spans="1:9" x14ac:dyDescent="0.25">
      <c r="A23" s="3" t="s">
        <v>16</v>
      </c>
      <c r="B23" s="3"/>
      <c r="C23" s="3"/>
      <c r="D23" s="3"/>
      <c r="E23" s="3"/>
      <c r="F23" s="3"/>
      <c r="G23" s="3"/>
      <c r="H23" s="3"/>
      <c r="I23" s="3"/>
    </row>
    <row r="25" spans="1:9" x14ac:dyDescent="0.25">
      <c r="A25" t="s">
        <v>1</v>
      </c>
      <c r="G25">
        <v>50000</v>
      </c>
      <c r="H25" t="s">
        <v>2</v>
      </c>
    </row>
    <row r="27" spans="1:9" x14ac:dyDescent="0.25">
      <c r="A27" t="s">
        <v>3</v>
      </c>
      <c r="G27">
        <v>58000</v>
      </c>
      <c r="H27" t="s">
        <v>4</v>
      </c>
    </row>
    <row r="29" spans="1:9" x14ac:dyDescent="0.25">
      <c r="A29" t="s">
        <v>6</v>
      </c>
      <c r="G29">
        <v>52000</v>
      </c>
      <c r="H29" t="s">
        <v>7</v>
      </c>
    </row>
    <row r="31" spans="1:9" x14ac:dyDescent="0.25">
      <c r="A31" t="s">
        <v>8</v>
      </c>
      <c r="G31">
        <v>2000</v>
      </c>
      <c r="H31" t="s">
        <v>9</v>
      </c>
    </row>
    <row r="33" spans="1:8" x14ac:dyDescent="0.25">
      <c r="A33" t="s">
        <v>10</v>
      </c>
      <c r="G33">
        <v>1000</v>
      </c>
      <c r="H33" t="s">
        <v>9</v>
      </c>
    </row>
    <row r="35" spans="1:8" x14ac:dyDescent="0.25">
      <c r="A35" t="s">
        <v>11</v>
      </c>
      <c r="G35">
        <v>500</v>
      </c>
      <c r="H35" t="s">
        <v>9</v>
      </c>
    </row>
    <row r="37" spans="1:8" x14ac:dyDescent="0.25">
      <c r="A37" t="s">
        <v>12</v>
      </c>
      <c r="G37">
        <v>7</v>
      </c>
    </row>
    <row r="39" spans="1:8" x14ac:dyDescent="0.25">
      <c r="A39" t="s">
        <v>17</v>
      </c>
      <c r="G39">
        <f>SUM(G29,-G25)</f>
        <v>2000</v>
      </c>
    </row>
    <row r="41" spans="1:8" x14ac:dyDescent="0.25">
      <c r="A41" t="s">
        <v>14</v>
      </c>
      <c r="G41">
        <f>SUM(G29,G31,-G33,-G35)</f>
        <v>52500</v>
      </c>
    </row>
    <row r="43" spans="1:8" x14ac:dyDescent="0.25">
      <c r="A43" t="s">
        <v>13</v>
      </c>
      <c r="G43">
        <f>PRODUCT(G41,24/100)</f>
        <v>12600</v>
      </c>
    </row>
    <row r="45" spans="1:8" x14ac:dyDescent="0.25">
      <c r="A45" t="s">
        <v>18</v>
      </c>
      <c r="G45">
        <f>PRODUCT(G39,12/100)</f>
        <v>240</v>
      </c>
      <c r="H45" t="s">
        <v>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abSelected="1" topLeftCell="A7" workbookViewId="0">
      <selection activeCell="K42" sqref="K42"/>
    </sheetView>
  </sheetViews>
  <sheetFormatPr defaultRowHeight="15" x14ac:dyDescent="0.25"/>
  <sheetData>
    <row r="1" spans="1:9" x14ac:dyDescent="0.25">
      <c r="A1" s="1" t="s">
        <v>21</v>
      </c>
      <c r="B1" s="1"/>
      <c r="C1" s="1"/>
      <c r="D1" s="1"/>
      <c r="E1" s="1"/>
      <c r="F1" s="1"/>
      <c r="G1" s="1"/>
      <c r="H1" s="1"/>
      <c r="I1" s="1"/>
    </row>
    <row r="3" spans="1:9" x14ac:dyDescent="0.25">
      <c r="A3" s="2" t="s">
        <v>15</v>
      </c>
      <c r="B3" s="2"/>
      <c r="C3" s="2"/>
      <c r="D3" s="2"/>
      <c r="E3" s="2"/>
      <c r="F3" s="2"/>
      <c r="G3" s="2"/>
      <c r="H3" s="2"/>
      <c r="I3" s="2"/>
    </row>
    <row r="5" spans="1:9" x14ac:dyDescent="0.25">
      <c r="A5" t="s">
        <v>1</v>
      </c>
      <c r="G5">
        <v>50000</v>
      </c>
      <c r="H5" t="s">
        <v>2</v>
      </c>
    </row>
    <row r="7" spans="1:9" x14ac:dyDescent="0.25">
      <c r="A7" t="s">
        <v>3</v>
      </c>
      <c r="G7">
        <v>58000</v>
      </c>
      <c r="H7" t="s">
        <v>4</v>
      </c>
    </row>
    <row r="9" spans="1:9" x14ac:dyDescent="0.25">
      <c r="A9" t="s">
        <v>6</v>
      </c>
      <c r="G9">
        <v>52000</v>
      </c>
      <c r="H9" t="s">
        <v>7</v>
      </c>
    </row>
    <row r="11" spans="1:9" x14ac:dyDescent="0.25">
      <c r="A11" t="s">
        <v>8</v>
      </c>
      <c r="G11">
        <v>2000</v>
      </c>
      <c r="H11" t="s">
        <v>9</v>
      </c>
    </row>
    <row r="13" spans="1:9" x14ac:dyDescent="0.25">
      <c r="A13" t="s">
        <v>10</v>
      </c>
      <c r="G13">
        <v>1000</v>
      </c>
      <c r="H13" t="s">
        <v>9</v>
      </c>
    </row>
    <row r="15" spans="1:9" x14ac:dyDescent="0.25">
      <c r="A15" t="s">
        <v>11</v>
      </c>
      <c r="G15">
        <v>500</v>
      </c>
      <c r="H15" t="s">
        <v>9</v>
      </c>
    </row>
    <row r="17" spans="1:9" x14ac:dyDescent="0.25">
      <c r="A17" t="s">
        <v>12</v>
      </c>
      <c r="G17">
        <v>5</v>
      </c>
    </row>
    <row r="19" spans="1:9" x14ac:dyDescent="0.25">
      <c r="A19" t="s">
        <v>14</v>
      </c>
      <c r="G19">
        <f>SUM(G9,G11,-G13,-G15)</f>
        <v>52500</v>
      </c>
    </row>
    <row r="21" spans="1:9" x14ac:dyDescent="0.25">
      <c r="A21" t="s">
        <v>13</v>
      </c>
      <c r="G21">
        <f>PRODUCT(G19,24/100)</f>
        <v>12600</v>
      </c>
    </row>
    <row r="23" spans="1:9" x14ac:dyDescent="0.25">
      <c r="A23" s="3" t="s">
        <v>16</v>
      </c>
      <c r="B23" s="3"/>
      <c r="C23" s="3"/>
      <c r="D23" s="3"/>
      <c r="E23" s="3"/>
      <c r="F23" s="3"/>
      <c r="G23" s="3"/>
      <c r="H23" s="3"/>
      <c r="I23" s="3"/>
    </row>
    <row r="25" spans="1:9" x14ac:dyDescent="0.25">
      <c r="A25" t="s">
        <v>1</v>
      </c>
      <c r="G25">
        <v>50000</v>
      </c>
      <c r="H25" t="s">
        <v>2</v>
      </c>
    </row>
    <row r="27" spans="1:9" x14ac:dyDescent="0.25">
      <c r="A27" t="s">
        <v>3</v>
      </c>
      <c r="G27">
        <v>58000</v>
      </c>
      <c r="H27" t="s">
        <v>4</v>
      </c>
    </row>
    <row r="29" spans="1:9" x14ac:dyDescent="0.25">
      <c r="A29" t="s">
        <v>6</v>
      </c>
      <c r="G29">
        <v>52000</v>
      </c>
      <c r="H29" t="s">
        <v>7</v>
      </c>
    </row>
    <row r="31" spans="1:9" x14ac:dyDescent="0.25">
      <c r="A31" t="s">
        <v>8</v>
      </c>
      <c r="G31">
        <v>2000</v>
      </c>
      <c r="H31" t="s">
        <v>9</v>
      </c>
    </row>
    <row r="33" spans="1:8" x14ac:dyDescent="0.25">
      <c r="A33" t="s">
        <v>10</v>
      </c>
      <c r="G33">
        <v>1000</v>
      </c>
      <c r="H33" t="s">
        <v>9</v>
      </c>
    </row>
    <row r="35" spans="1:8" x14ac:dyDescent="0.25">
      <c r="A35" t="s">
        <v>11</v>
      </c>
      <c r="G35">
        <v>500</v>
      </c>
      <c r="H35" t="s">
        <v>9</v>
      </c>
    </row>
    <row r="37" spans="1:8" x14ac:dyDescent="0.25">
      <c r="A37" t="s">
        <v>12</v>
      </c>
      <c r="G37">
        <v>5</v>
      </c>
    </row>
    <row r="39" spans="1:8" x14ac:dyDescent="0.25">
      <c r="A39" t="s">
        <v>17</v>
      </c>
      <c r="G39">
        <f>SUM(G29,-G25)</f>
        <v>2000</v>
      </c>
    </row>
    <row r="41" spans="1:8" x14ac:dyDescent="0.25">
      <c r="A41" t="s">
        <v>14</v>
      </c>
      <c r="G41">
        <f>SUM(G29,G31,-G33,-G35)</f>
        <v>52500</v>
      </c>
    </row>
    <row r="43" spans="1:8" x14ac:dyDescent="0.25">
      <c r="A43" t="s">
        <v>13</v>
      </c>
      <c r="G43">
        <f>PRODUCT(G41,24/100)</f>
        <v>12600</v>
      </c>
    </row>
    <row r="45" spans="1:8" x14ac:dyDescent="0.25">
      <c r="A45" t="s">
        <v>18</v>
      </c>
      <c r="G45">
        <f>PRODUCT(G39,15/100)</f>
        <v>300</v>
      </c>
      <c r="H45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2025-06-05T08:31:41Z</dcterms:modified>
</cp:coreProperties>
</file>